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tab.č. 1d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<sst xmlns="http://schemas.openxmlformats.org/spreadsheetml/2006/main" count="104" uniqueCount="51">
  <si>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 xml:space="preserve">v tis. Kč </t>
  </si>
  <si>
    <t>Název pojišťovny</t>
  </si>
  <si>
    <t xml:space="preserve">Hodnocení plnění limitu rezervního fondu v porovnání se skutečným naplněním </t>
  </si>
  <si>
    <t>Kód</t>
  </si>
  <si>
    <t xml:space="preserve">k 31.12. 2009 a 31. 3. 2010 </t>
  </si>
  <si>
    <t>Propočet limitu</t>
  </si>
  <si>
    <t>Skuteč. stav</t>
  </si>
  <si>
    <t>Cenné papíry</t>
  </si>
  <si>
    <t>Skutečnost</t>
  </si>
  <si>
    <t xml:space="preserve">k 31. 12. 2009 </t>
  </si>
  <si>
    <t xml:space="preserve">fin. prostředků </t>
  </si>
  <si>
    <t xml:space="preserve"> k 31. 12. 2009</t>
  </si>
  <si>
    <t>celkem</t>
  </si>
  <si>
    <t>k 31. 3. 2010</t>
  </si>
  <si>
    <t>k 31. 12. 2009</t>
  </si>
  <si>
    <t>a</t>
  </si>
  <si>
    <t>b</t>
  </si>
  <si>
    <t>c</t>
  </si>
  <si>
    <t>b+c</t>
  </si>
  <si>
    <t>d</t>
  </si>
  <si>
    <t>Všeobecná zdravotní pojišťovna ČR</t>
  </si>
  <si>
    <t>Vojenská zdravotní pojišťovna ČR</t>
  </si>
  <si>
    <t>Česká průmyslová zdravotní pojišťovna</t>
  </si>
  <si>
    <t>OZP bank, pojišťoven a stavebnictví</t>
  </si>
  <si>
    <t>Zaměstnanecká pojišťovna Škoda</t>
  </si>
  <si>
    <t>Zdravotní pojišťovna MV ČR</t>
  </si>
  <si>
    <t>Revírní bratrská pokladna, zdravotní pojišťovna</t>
  </si>
  <si>
    <t>Zdravotní pojišťovna METAL-ALIANCE</t>
  </si>
  <si>
    <t>Zdravotní pojišťovna MÉDIA</t>
  </si>
  <si>
    <t>CELKEM ZZP</t>
  </si>
  <si>
    <t>CELKEM ZP činné v r. 2009</t>
  </si>
  <si>
    <t xml:space="preserve">                    Podíl finančních prostředků vložených u OZP do cenných papírů nepřesáhl hranici stanovenou zákonem.</t>
  </si>
  <si>
    <t xml:space="preserve">    V souladu s ustanovením § 18 odst. 1 zákona č. 280/1992 Sb., v platném znění, je ZPM povinna naplnit rezervní fond do tří let od dne získání </t>
  </si>
  <si>
    <t xml:space="preserve">    povolení k provádění veřejného zdravotního pojištění. Skutečné fin. prostředky uložené na BÚ RF ZPM tvoří kauce od žadatele a bankovní úroky. </t>
  </si>
  <si>
    <t xml:space="preserve">k 31. 12. 2010 </t>
  </si>
  <si>
    <t>k 31. 12. 2010</t>
  </si>
  <si>
    <t xml:space="preserve"> k 31. 12. 2010</t>
  </si>
  <si>
    <t>k 31. 3. 2011</t>
  </si>
  <si>
    <t xml:space="preserve">k 31.12. 2010 a 31. 3. 2011 </t>
  </si>
  <si>
    <t xml:space="preserve">Poznámka: Všechny rezervní fondy  byly naplněny v souladu se zákonem č. 280/1992 Sb., č. 551/1991 Sb. a vyhláškou č. 418/2003 Sb. </t>
  </si>
  <si>
    <t>Poznámka:  V době prověřování VZ 2010 bylo ze strany OZP i ZPŠ doloženo, že v 2. čtvrtletí 2011 došlo k definitinímu naplnění BÚ RF na hodnotu danou zákonem.</t>
  </si>
  <si>
    <t xml:space="preserve">k 31. 12. 2011 </t>
  </si>
  <si>
    <t>k 31. 12. 2011</t>
  </si>
  <si>
    <t xml:space="preserve"> k 31. 12. 2011</t>
  </si>
  <si>
    <t>k 31. 3. 2012</t>
  </si>
  <si>
    <t xml:space="preserve">k 31.12. 2011 a 31. 3. 2012 </t>
  </si>
  <si>
    <t>CELKEM ZP činné v r. 2010</t>
  </si>
  <si>
    <t>CELKEM ZP činné v r. 2011</t>
  </si>
  <si>
    <t xml:space="preserve">Poznámka: V době prověřování VZ 2011 bylo na základě výsledků hospodaření za 1. čtvrtletí ověřeno, že u všech ZZP je BÚ RF naplněn podle platných zákonů </t>
  </si>
  <si>
    <t xml:space="preserve">      Veškeré získané prostředky ve výši 3,1 mld. Kč byly použity na úhrady závazků ve lhůtě splatnosti vůči ZZ. </t>
  </si>
  <si>
    <t xml:space="preserve">      U VZP ČR, i přes provedené mimořádné 1. přerozdělení  2012, nebyly vytvořeny finanční zdroje  na to, aby došlo k naplnění BÚ RF na zákonem stanovenou výši.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</si>
</sst>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;[Red]0.0"/>
    <numFmt numFmtId="182" formatCode="0.000000000"/>
    <numFmt numFmtId="183" formatCode="0.0000000000"/>
    <numFmt numFmtId="184" formatCode="0.00000000000"/>
    <numFmt numFmtId="185" formatCode="0.000000000000"/>
  </numFmts>
  <fonts count="48">
    <font>
      <sz val="8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u val="single"/>
      <sz val="8"/>
      <color indexed="12"/>
      <name val="Times New Roman CE"/>
      <family val="0"/>
    </font>
    <font>
      <sz val="10"/>
      <name val="Arial CE"/>
      <family val="0"/>
    </font>
    <font>
      <u val="single"/>
      <sz val="8"/>
      <color indexed="36"/>
      <name val="Times New Roman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9"/>
      <color indexed="8"/>
      <name val="Arial CE"/>
      <family val="2"/>
    </font>
    <font>
      <sz val="8"/>
      <name val="Arial CE"/>
      <family val="2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8" fillId="0" borderId="10" xfId="47" applyFont="1" applyBorder="1">
      <alignment/>
      <protection/>
    </xf>
    <xf numFmtId="0" fontId="7" fillId="0" borderId="11" xfId="47" applyFont="1" applyBorder="1" applyAlignment="1">
      <alignment horizontal="centerContinuous"/>
      <protection/>
    </xf>
    <xf numFmtId="0" fontId="7" fillId="0" borderId="12" xfId="47" applyFont="1" applyBorder="1" applyAlignment="1">
      <alignment horizontal="centerContinuous"/>
      <protection/>
    </xf>
    <xf numFmtId="0" fontId="5" fillId="0" borderId="13" xfId="47" applyBorder="1" applyAlignment="1">
      <alignment horizontal="centerContinuous"/>
      <protection/>
    </xf>
    <xf numFmtId="0" fontId="5" fillId="0" borderId="14" xfId="47" applyBorder="1" applyAlignment="1">
      <alignment horizontal="centerContinuous"/>
      <protection/>
    </xf>
    <xf numFmtId="0" fontId="9" fillId="0" borderId="15" xfId="47" applyFont="1" applyBorder="1">
      <alignment/>
      <protection/>
    </xf>
    <xf numFmtId="0" fontId="5" fillId="0" borderId="16" xfId="47" applyBorder="1">
      <alignment/>
      <protection/>
    </xf>
    <xf numFmtId="0" fontId="7" fillId="0" borderId="17" xfId="47" applyFont="1" applyBorder="1" applyAlignment="1">
      <alignment horizontal="centerContinuous"/>
      <protection/>
    </xf>
    <xf numFmtId="0" fontId="7" fillId="0" borderId="18" xfId="47" applyFont="1" applyBorder="1" applyAlignment="1">
      <alignment horizontal="centerContinuous"/>
      <protection/>
    </xf>
    <xf numFmtId="0" fontId="5" fillId="0" borderId="18" xfId="47" applyBorder="1" applyAlignment="1">
      <alignment horizontal="centerContinuous"/>
      <protection/>
    </xf>
    <xf numFmtId="0" fontId="5" fillId="0" borderId="19" xfId="47" applyBorder="1" applyAlignment="1">
      <alignment horizontal="centerContinuous"/>
      <protection/>
    </xf>
    <xf numFmtId="0" fontId="9" fillId="0" borderId="20" xfId="47" applyFont="1" applyBorder="1">
      <alignment/>
      <protection/>
    </xf>
    <xf numFmtId="0" fontId="9" fillId="0" borderId="21" xfId="47" applyFont="1" applyBorder="1">
      <alignment/>
      <protection/>
    </xf>
    <xf numFmtId="0" fontId="9" fillId="0" borderId="22" xfId="47" applyFont="1" applyBorder="1" applyAlignment="1">
      <alignment horizontal="centerContinuous"/>
      <protection/>
    </xf>
    <xf numFmtId="0" fontId="9" fillId="0" borderId="22" xfId="47" applyFont="1" applyBorder="1" applyAlignment="1">
      <alignment horizontal="center"/>
      <protection/>
    </xf>
    <xf numFmtId="0" fontId="9" fillId="0" borderId="23" xfId="47" applyFont="1" applyBorder="1" applyAlignment="1">
      <alignment horizontal="center"/>
      <protection/>
    </xf>
    <xf numFmtId="0" fontId="9" fillId="0" borderId="20" xfId="47" applyFont="1" applyFill="1" applyBorder="1">
      <alignment/>
      <protection/>
    </xf>
    <xf numFmtId="0" fontId="9" fillId="0" borderId="21" xfId="47" applyFont="1" applyFill="1" applyBorder="1">
      <alignment/>
      <protection/>
    </xf>
    <xf numFmtId="0" fontId="7" fillId="0" borderId="22" xfId="47" applyFont="1" applyBorder="1" applyAlignment="1">
      <alignment horizontal="center"/>
      <protection/>
    </xf>
    <xf numFmtId="0" fontId="7" fillId="0" borderId="22" xfId="47" applyFont="1" applyBorder="1" applyAlignment="1">
      <alignment horizontal="centerContinuous"/>
      <protection/>
    </xf>
    <xf numFmtId="0" fontId="9" fillId="0" borderId="24" xfId="47" applyFont="1" applyBorder="1" applyAlignment="1">
      <alignment horizontal="center"/>
      <protection/>
    </xf>
    <xf numFmtId="0" fontId="7" fillId="0" borderId="25" xfId="47" applyFont="1" applyBorder="1" applyAlignment="1">
      <alignment horizontal="center"/>
      <protection/>
    </xf>
    <xf numFmtId="0" fontId="9" fillId="0" borderId="26" xfId="47" applyFont="1" applyFill="1" applyBorder="1">
      <alignment/>
      <protection/>
    </xf>
    <xf numFmtId="0" fontId="10" fillId="0" borderId="27" xfId="47" applyFont="1" applyFill="1" applyBorder="1">
      <alignment/>
      <protection/>
    </xf>
    <xf numFmtId="0" fontId="10" fillId="0" borderId="28" xfId="47" applyFont="1" applyBorder="1" applyAlignment="1">
      <alignment horizontal="center"/>
      <protection/>
    </xf>
    <xf numFmtId="0" fontId="10" fillId="0" borderId="29" xfId="47" applyFont="1" applyBorder="1" applyAlignment="1">
      <alignment horizontal="center"/>
      <protection/>
    </xf>
    <xf numFmtId="0" fontId="10" fillId="0" borderId="25" xfId="47" applyFont="1" applyFill="1" applyBorder="1" applyAlignment="1">
      <alignment horizontal="center"/>
      <protection/>
    </xf>
    <xf numFmtId="0" fontId="9" fillId="0" borderId="30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3" fontId="9" fillId="0" borderId="32" xfId="47" applyNumberFormat="1" applyFont="1" applyBorder="1">
      <alignment/>
      <protection/>
    </xf>
    <xf numFmtId="3" fontId="9" fillId="0" borderId="0" xfId="47" applyNumberFormat="1" applyFont="1" applyBorder="1">
      <alignment/>
      <protection/>
    </xf>
    <xf numFmtId="3" fontId="9" fillId="0" borderId="33" xfId="47" applyNumberFormat="1" applyFont="1" applyBorder="1">
      <alignment/>
      <protection/>
    </xf>
    <xf numFmtId="3" fontId="11" fillId="33" borderId="34" xfId="47" applyNumberFormat="1" applyFont="1" applyFill="1" applyBorder="1">
      <alignment/>
      <protection/>
    </xf>
    <xf numFmtId="0" fontId="9" fillId="0" borderId="35" xfId="47" applyFont="1" applyBorder="1" applyAlignment="1">
      <alignment horizontal="center"/>
      <protection/>
    </xf>
    <xf numFmtId="0" fontId="9" fillId="0" borderId="36" xfId="47" applyFont="1" applyBorder="1">
      <alignment/>
      <protection/>
    </xf>
    <xf numFmtId="3" fontId="9" fillId="0" borderId="37" xfId="47" applyNumberFormat="1" applyFont="1" applyBorder="1">
      <alignment/>
      <protection/>
    </xf>
    <xf numFmtId="3" fontId="9" fillId="0" borderId="38" xfId="47" applyNumberFormat="1" applyFont="1" applyBorder="1">
      <alignment/>
      <protection/>
    </xf>
    <xf numFmtId="3" fontId="9" fillId="0" borderId="39" xfId="47" applyNumberFormat="1" applyFont="1" applyFill="1" applyBorder="1">
      <alignment/>
      <protection/>
    </xf>
    <xf numFmtId="3" fontId="9" fillId="0" borderId="37" xfId="47" applyNumberFormat="1" applyFont="1" applyFill="1" applyBorder="1">
      <alignment/>
      <protection/>
    </xf>
    <xf numFmtId="3" fontId="9" fillId="0" borderId="36" xfId="47" applyNumberFormat="1" applyFont="1" applyBorder="1">
      <alignment/>
      <protection/>
    </xf>
    <xf numFmtId="0" fontId="9" fillId="0" borderId="20" xfId="47" applyFont="1" applyBorder="1" applyAlignment="1">
      <alignment horizontal="center"/>
      <protection/>
    </xf>
    <xf numFmtId="0" fontId="9" fillId="0" borderId="40" xfId="47" applyFont="1" applyBorder="1">
      <alignment/>
      <protection/>
    </xf>
    <xf numFmtId="3" fontId="9" fillId="0" borderId="41" xfId="47" applyNumberFormat="1" applyFont="1" applyBorder="1">
      <alignment/>
      <protection/>
    </xf>
    <xf numFmtId="3" fontId="9" fillId="33" borderId="42" xfId="47" applyNumberFormat="1" applyFont="1" applyFill="1" applyBorder="1">
      <alignment/>
      <protection/>
    </xf>
    <xf numFmtId="3" fontId="9" fillId="0" borderId="24" xfId="47" applyNumberFormat="1" applyFont="1" applyFill="1" applyBorder="1">
      <alignment/>
      <protection/>
    </xf>
    <xf numFmtId="0" fontId="9" fillId="0" borderId="43" xfId="47" applyFont="1" applyBorder="1">
      <alignment/>
      <protection/>
    </xf>
    <xf numFmtId="0" fontId="9" fillId="0" borderId="44" xfId="47" applyFont="1" applyBorder="1">
      <alignment/>
      <protection/>
    </xf>
    <xf numFmtId="3" fontId="7" fillId="0" borderId="45" xfId="47" applyNumberFormat="1" applyFont="1" applyBorder="1">
      <alignment/>
      <protection/>
    </xf>
    <xf numFmtId="3" fontId="7" fillId="0" borderId="46" xfId="47" applyNumberFormat="1" applyFont="1" applyFill="1" applyBorder="1">
      <alignment/>
      <protection/>
    </xf>
    <xf numFmtId="3" fontId="5" fillId="0" borderId="0" xfId="47" applyNumberFormat="1" applyBorder="1">
      <alignment/>
      <protection/>
    </xf>
    <xf numFmtId="0" fontId="9" fillId="0" borderId="47" xfId="47" applyFont="1" applyBorder="1">
      <alignment/>
      <protection/>
    </xf>
    <xf numFmtId="0" fontId="9" fillId="0" borderId="48" xfId="47" applyFont="1" applyBorder="1">
      <alignment/>
      <protection/>
    </xf>
    <xf numFmtId="3" fontId="7" fillId="0" borderId="49" xfId="47" applyNumberFormat="1" applyFont="1" applyBorder="1">
      <alignment/>
      <protection/>
    </xf>
    <xf numFmtId="3" fontId="7" fillId="0" borderId="50" xfId="47" applyNumberFormat="1" applyFont="1" applyFill="1" applyBorder="1">
      <alignment/>
      <protection/>
    </xf>
    <xf numFmtId="0" fontId="5" fillId="0" borderId="0" xfId="47" applyFill="1">
      <alignment/>
      <protection/>
    </xf>
    <xf numFmtId="0" fontId="10" fillId="0" borderId="0" xfId="47" applyFont="1">
      <alignment/>
      <protection/>
    </xf>
    <xf numFmtId="0" fontId="10" fillId="0" borderId="0" xfId="47" applyFont="1">
      <alignment/>
      <protection/>
    </xf>
    <xf numFmtId="0" fontId="7" fillId="0" borderId="0" xfId="47" applyFont="1">
      <alignment/>
      <protection/>
    </xf>
    <xf numFmtId="0" fontId="12" fillId="0" borderId="0" xfId="47" applyFont="1">
      <alignment/>
      <protection/>
    </xf>
    <xf numFmtId="0" fontId="10" fillId="0" borderId="0" xfId="47" applyFont="1" applyFill="1">
      <alignment/>
      <protection/>
    </xf>
    <xf numFmtId="0" fontId="5" fillId="0" borderId="0" xfId="47" applyFont="1">
      <alignment/>
      <protection/>
    </xf>
    <xf numFmtId="0" fontId="5" fillId="0" borderId="0" xfId="47" applyFont="1" applyFill="1">
      <alignment/>
      <protection/>
    </xf>
    <xf numFmtId="3" fontId="5" fillId="0" borderId="0" xfId="47" applyNumberFormat="1" applyFill="1">
      <alignment/>
      <protection/>
    </xf>
    <xf numFmtId="3" fontId="13" fillId="0" borderId="39" xfId="47" applyNumberFormat="1" applyFont="1" applyFill="1" applyBorder="1">
      <alignment/>
      <protection/>
    </xf>
    <xf numFmtId="0" fontId="9" fillId="0" borderId="51" xfId="47" applyFont="1" applyBorder="1" applyAlignment="1">
      <alignment horizontal="center"/>
      <protection/>
    </xf>
    <xf numFmtId="0" fontId="9" fillId="0" borderId="52" xfId="47" applyFont="1" applyBorder="1">
      <alignment/>
      <protection/>
    </xf>
    <xf numFmtId="3" fontId="9" fillId="0" borderId="42" xfId="47" applyNumberFormat="1" applyFont="1" applyBorder="1">
      <alignment/>
      <protection/>
    </xf>
    <xf numFmtId="3" fontId="9" fillId="0" borderId="53" xfId="47" applyNumberFormat="1" applyFont="1" applyBorder="1">
      <alignment/>
      <protection/>
    </xf>
    <xf numFmtId="3" fontId="9" fillId="0" borderId="39" xfId="47" applyNumberFormat="1" applyFont="1" applyFill="1" applyBorder="1">
      <alignment/>
      <protection/>
    </xf>
    <xf numFmtId="3" fontId="9" fillId="0" borderId="54" xfId="47" applyNumberFormat="1" applyFont="1" applyBorder="1">
      <alignment/>
      <protection/>
    </xf>
    <xf numFmtId="3" fontId="9" fillId="0" borderId="55" xfId="47" applyNumberFormat="1" applyFont="1" applyBorder="1">
      <alignment/>
      <protection/>
    </xf>
    <xf numFmtId="3" fontId="9" fillId="0" borderId="56" xfId="47" applyNumberFormat="1" applyFont="1" applyBorder="1">
      <alignment/>
      <protection/>
    </xf>
    <xf numFmtId="0" fontId="10" fillId="0" borderId="24" xfId="47" applyFont="1" applyFill="1" applyBorder="1" applyAlignment="1">
      <alignment horizontal="center"/>
      <protection/>
    </xf>
    <xf numFmtId="0" fontId="9" fillId="0" borderId="45" xfId="47" applyFont="1" applyBorder="1">
      <alignment/>
      <protection/>
    </xf>
    <xf numFmtId="0" fontId="9" fillId="0" borderId="57" xfId="47" applyFont="1" applyBorder="1">
      <alignment/>
      <protection/>
    </xf>
    <xf numFmtId="0" fontId="9" fillId="0" borderId="58" xfId="47" applyFont="1" applyBorder="1">
      <alignment/>
      <protection/>
    </xf>
    <xf numFmtId="3" fontId="7" fillId="0" borderId="58" xfId="47" applyNumberFormat="1" applyFont="1" applyBorder="1">
      <alignment/>
      <protection/>
    </xf>
    <xf numFmtId="3" fontId="7" fillId="0" borderId="59" xfId="47" applyNumberFormat="1" applyFont="1" applyFill="1" applyBorder="1">
      <alignment/>
      <protection/>
    </xf>
    <xf numFmtId="3" fontId="5" fillId="0" borderId="34" xfId="47" applyNumberFormat="1" applyBorder="1">
      <alignment/>
      <protection/>
    </xf>
    <xf numFmtId="3" fontId="5" fillId="0" borderId="39" xfId="47" applyNumberFormat="1" applyBorder="1">
      <alignment/>
      <protection/>
    </xf>
    <xf numFmtId="3" fontId="5" fillId="0" borderId="60" xfId="47" applyNumberForma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 č  1 d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25">
      <selection activeCell="A25" sqref="A25:IV25"/>
    </sheetView>
  </sheetViews>
  <sheetFormatPr defaultColWidth="10.7109375" defaultRowHeight="12"/>
  <cols>
    <col min="1" max="1" width="7.8515625" style="1" customWidth="1"/>
    <col min="2" max="2" width="53.421875" style="1" customWidth="1"/>
    <col min="3" max="3" width="24.140625" style="1" customWidth="1"/>
    <col min="4" max="4" width="21.8515625" style="1" customWidth="1"/>
    <col min="5" max="5" width="20.28125" style="1" customWidth="1"/>
    <col min="6" max="6" width="19.00390625" style="1" customWidth="1"/>
    <col min="7" max="7" width="21.00390625" style="1" customWidth="1"/>
    <col min="8" max="16384" width="10.7109375" style="1" customWidth="1"/>
  </cols>
  <sheetData>
    <row r="1" ht="13.5" hidden="1" thickBot="1">
      <c r="G1" s="2" t="s">
        <v>0</v>
      </c>
    </row>
    <row r="2" spans="1:7" ht="13.5" hidden="1" thickTop="1">
      <c r="A2" s="3"/>
      <c r="B2" s="4" t="s">
        <v>1</v>
      </c>
      <c r="C2" s="5" t="s">
        <v>2</v>
      </c>
      <c r="D2" s="6"/>
      <c r="E2" s="6"/>
      <c r="F2" s="6"/>
      <c r="G2" s="7"/>
    </row>
    <row r="3" spans="1:7" ht="13.5" hidden="1" thickBot="1">
      <c r="A3" s="8" t="s">
        <v>3</v>
      </c>
      <c r="B3" s="9"/>
      <c r="C3" s="10"/>
      <c r="D3" s="11" t="s">
        <v>4</v>
      </c>
      <c r="E3" s="12"/>
      <c r="F3" s="12"/>
      <c r="G3" s="13"/>
    </row>
    <row r="4" spans="1:7" ht="12.75" hidden="1">
      <c r="A4" s="14"/>
      <c r="B4" s="15"/>
      <c r="C4" s="16" t="s">
        <v>5</v>
      </c>
      <c r="D4" s="17" t="s">
        <v>6</v>
      </c>
      <c r="E4" s="17" t="s">
        <v>7</v>
      </c>
      <c r="F4" s="16" t="s">
        <v>8</v>
      </c>
      <c r="G4" s="18" t="s">
        <v>8</v>
      </c>
    </row>
    <row r="5" spans="1:7" ht="12.75" hidden="1">
      <c r="A5" s="19"/>
      <c r="B5" s="20"/>
      <c r="C5" s="16" t="s">
        <v>9</v>
      </c>
      <c r="D5" s="21" t="s">
        <v>10</v>
      </c>
      <c r="E5" s="17" t="s">
        <v>11</v>
      </c>
      <c r="F5" s="22" t="s">
        <v>12</v>
      </c>
      <c r="G5" s="23" t="s">
        <v>13</v>
      </c>
    </row>
    <row r="6" spans="1:7" ht="13.5" hidden="1" thickBot="1">
      <c r="A6" s="19"/>
      <c r="B6" s="20"/>
      <c r="C6" s="22"/>
      <c r="D6" s="17" t="s">
        <v>14</v>
      </c>
      <c r="E6" s="21"/>
      <c r="F6" s="16" t="s">
        <v>14</v>
      </c>
      <c r="G6" s="24"/>
    </row>
    <row r="7" spans="1:7" ht="13.5" hidden="1" thickBot="1">
      <c r="A7" s="25"/>
      <c r="B7" s="26"/>
      <c r="C7" s="27" t="s">
        <v>15</v>
      </c>
      <c r="D7" s="27" t="s">
        <v>16</v>
      </c>
      <c r="E7" s="27" t="s">
        <v>17</v>
      </c>
      <c r="F7" s="28" t="s">
        <v>18</v>
      </c>
      <c r="G7" s="29" t="s">
        <v>19</v>
      </c>
    </row>
    <row r="8" spans="1:7" ht="12.75" hidden="1">
      <c r="A8" s="30">
        <v>111</v>
      </c>
      <c r="B8" s="31" t="s">
        <v>20</v>
      </c>
      <c r="C8" s="32">
        <v>1956200</v>
      </c>
      <c r="D8" s="33">
        <v>2000700</v>
      </c>
      <c r="E8" s="32">
        <v>0</v>
      </c>
      <c r="F8" s="34">
        <f aca="true" t="shared" si="0" ref="F8:F16">D8+E8</f>
        <v>2000700</v>
      </c>
      <c r="G8" s="35">
        <v>1964596</v>
      </c>
    </row>
    <row r="9" spans="1:7" ht="12.75" hidden="1">
      <c r="A9" s="36">
        <v>201</v>
      </c>
      <c r="B9" s="37" t="s">
        <v>21</v>
      </c>
      <c r="C9" s="38">
        <v>144872</v>
      </c>
      <c r="D9" s="39">
        <v>142580</v>
      </c>
      <c r="E9" s="38">
        <v>0</v>
      </c>
      <c r="F9" s="38">
        <f t="shared" si="0"/>
        <v>142580</v>
      </c>
      <c r="G9" s="40">
        <v>145713</v>
      </c>
    </row>
    <row r="10" spans="1:7" ht="12.75" hidden="1">
      <c r="A10" s="36">
        <v>205</v>
      </c>
      <c r="B10" s="37" t="s">
        <v>22</v>
      </c>
      <c r="C10" s="38">
        <v>158148</v>
      </c>
      <c r="D10" s="39">
        <v>158148</v>
      </c>
      <c r="E10" s="38">
        <v>0</v>
      </c>
      <c r="F10" s="38">
        <f t="shared" si="0"/>
        <v>158148</v>
      </c>
      <c r="G10" s="40">
        <v>159441</v>
      </c>
    </row>
    <row r="11" spans="1:7" ht="12.75" hidden="1">
      <c r="A11" s="36">
        <v>207</v>
      </c>
      <c r="B11" s="37" t="s">
        <v>23</v>
      </c>
      <c r="C11" s="38">
        <v>158247</v>
      </c>
      <c r="D11" s="39">
        <v>144707</v>
      </c>
      <c r="E11" s="38">
        <v>10331</v>
      </c>
      <c r="F11" s="38">
        <f t="shared" si="0"/>
        <v>155038</v>
      </c>
      <c r="G11" s="40">
        <v>158232</v>
      </c>
    </row>
    <row r="12" spans="1:7" ht="12.75" hidden="1">
      <c r="A12" s="36">
        <v>209</v>
      </c>
      <c r="B12" s="37" t="s">
        <v>24</v>
      </c>
      <c r="C12" s="38">
        <v>33351</v>
      </c>
      <c r="D12" s="39">
        <v>31865</v>
      </c>
      <c r="E12" s="41">
        <v>0</v>
      </c>
      <c r="F12" s="38">
        <f t="shared" si="0"/>
        <v>31865</v>
      </c>
      <c r="G12" s="40">
        <v>33442</v>
      </c>
    </row>
    <row r="13" spans="1:7" ht="12.75" hidden="1">
      <c r="A13" s="36">
        <v>211</v>
      </c>
      <c r="B13" s="37" t="s">
        <v>25</v>
      </c>
      <c r="C13" s="38">
        <v>250950</v>
      </c>
      <c r="D13" s="39">
        <v>251515</v>
      </c>
      <c r="E13" s="38">
        <v>0</v>
      </c>
      <c r="F13" s="38">
        <f t="shared" si="0"/>
        <v>251515</v>
      </c>
      <c r="G13" s="40">
        <v>250989</v>
      </c>
    </row>
    <row r="14" spans="1:7" ht="12.75" hidden="1">
      <c r="A14" s="36">
        <v>213</v>
      </c>
      <c r="B14" s="42" t="s">
        <v>26</v>
      </c>
      <c r="C14" s="38">
        <v>78515</v>
      </c>
      <c r="D14" s="39">
        <v>78561</v>
      </c>
      <c r="E14" s="38">
        <v>0</v>
      </c>
      <c r="F14" s="38">
        <f t="shared" si="0"/>
        <v>78561</v>
      </c>
      <c r="G14" s="40">
        <v>78801</v>
      </c>
    </row>
    <row r="15" spans="1:7" ht="12.75" hidden="1">
      <c r="A15" s="36">
        <v>217</v>
      </c>
      <c r="B15" s="37" t="s">
        <v>27</v>
      </c>
      <c r="C15" s="38">
        <v>74714</v>
      </c>
      <c r="D15" s="39">
        <v>74715</v>
      </c>
      <c r="E15" s="38">
        <v>0</v>
      </c>
      <c r="F15" s="38">
        <f t="shared" si="0"/>
        <v>74715</v>
      </c>
      <c r="G15" s="40">
        <v>74713</v>
      </c>
    </row>
    <row r="16" spans="1:7" ht="13.5" hidden="1" thickBot="1">
      <c r="A16" s="43">
        <v>228</v>
      </c>
      <c r="B16" s="44" t="s">
        <v>28</v>
      </c>
      <c r="C16" s="45">
        <v>0</v>
      </c>
      <c r="D16" s="33">
        <v>50327</v>
      </c>
      <c r="E16" s="45">
        <v>0</v>
      </c>
      <c r="F16" s="46">
        <f t="shared" si="0"/>
        <v>50327</v>
      </c>
      <c r="G16" s="47">
        <v>50445</v>
      </c>
    </row>
    <row r="17" spans="1:11" ht="14.25" hidden="1" thickBot="1" thickTop="1">
      <c r="A17" s="48" t="s">
        <v>29</v>
      </c>
      <c r="B17" s="49"/>
      <c r="C17" s="50">
        <f>SUM(C9:C16)</f>
        <v>898797</v>
      </c>
      <c r="D17" s="50">
        <f>SUM(D9:D16)</f>
        <v>932418</v>
      </c>
      <c r="E17" s="50">
        <f>SUM(E9:E16)</f>
        <v>10331</v>
      </c>
      <c r="F17" s="50">
        <f>SUM(F9:F16)</f>
        <v>942749</v>
      </c>
      <c r="G17" s="51">
        <f>SUM(G9:G16)</f>
        <v>951776</v>
      </c>
      <c r="H17" s="52"/>
      <c r="I17" s="52"/>
      <c r="J17" s="52"/>
      <c r="K17" s="52"/>
    </row>
    <row r="18" spans="1:7" ht="13.5" hidden="1" thickBot="1">
      <c r="A18" s="53" t="s">
        <v>30</v>
      </c>
      <c r="B18" s="54"/>
      <c r="C18" s="55">
        <f>SUM(C17,C8)</f>
        <v>2854997</v>
      </c>
      <c r="D18" s="55">
        <f>SUM(D17,D8)</f>
        <v>2933118</v>
      </c>
      <c r="E18" s="55">
        <f>SUM(E17,E8)</f>
        <v>10331</v>
      </c>
      <c r="F18" s="55">
        <f>SUM(F17,F8)</f>
        <v>2943449</v>
      </c>
      <c r="G18" s="56">
        <f>SUM(G17,G8)</f>
        <v>2916372</v>
      </c>
    </row>
    <row r="19" ht="13.5" hidden="1" thickTop="1">
      <c r="G19" s="57"/>
    </row>
    <row r="20" spans="1:9" s="60" customFormat="1" ht="12.75" hidden="1">
      <c r="A20" s="58" t="s">
        <v>39</v>
      </c>
      <c r="B20" s="58"/>
      <c r="C20" s="58"/>
      <c r="D20" s="58"/>
      <c r="E20" s="58"/>
      <c r="F20" s="58"/>
      <c r="G20" s="58"/>
      <c r="H20" s="59"/>
      <c r="I20" s="59"/>
    </row>
    <row r="21" spans="1:9" ht="12.75" hidden="1">
      <c r="A21" s="58" t="s">
        <v>31</v>
      </c>
      <c r="B21" s="58"/>
      <c r="C21" s="58"/>
      <c r="D21" s="58"/>
      <c r="E21" s="58"/>
      <c r="F21" s="58"/>
      <c r="G21" s="58"/>
      <c r="H21" s="61"/>
      <c r="I21" s="61"/>
    </row>
    <row r="22" spans="1:9" ht="12.75" hidden="1">
      <c r="A22" s="58"/>
      <c r="B22" s="58" t="s">
        <v>32</v>
      </c>
      <c r="C22" s="58"/>
      <c r="D22" s="58"/>
      <c r="E22" s="58"/>
      <c r="F22" s="58"/>
      <c r="G22" s="58"/>
      <c r="H22" s="61"/>
      <c r="I22" s="61"/>
    </row>
    <row r="23" spans="1:9" ht="12.75" hidden="1">
      <c r="A23" s="58"/>
      <c r="B23" s="62" t="s">
        <v>33</v>
      </c>
      <c r="C23" s="62"/>
      <c r="D23" s="62"/>
      <c r="E23" s="62"/>
      <c r="F23" s="58"/>
      <c r="G23" s="58"/>
      <c r="H23" s="61"/>
      <c r="I23" s="61"/>
    </row>
    <row r="24" s="57" customFormat="1" ht="12.75" hidden="1"/>
    <row r="25" spans="8:11" ht="13.5" thickBot="1">
      <c r="H25" s="64"/>
      <c r="I25" s="57"/>
      <c r="J25" s="57"/>
      <c r="K25" s="57"/>
    </row>
    <row r="26" spans="1:11" ht="13.5" thickTop="1">
      <c r="A26" s="3"/>
      <c r="B26" s="4" t="s">
        <v>1</v>
      </c>
      <c r="C26" s="5" t="s">
        <v>2</v>
      </c>
      <c r="D26" s="6"/>
      <c r="E26" s="6"/>
      <c r="F26" s="6"/>
      <c r="G26" s="7"/>
      <c r="H26" s="64"/>
      <c r="I26" s="57"/>
      <c r="J26" s="57"/>
      <c r="K26" s="57"/>
    </row>
    <row r="27" spans="1:11" ht="13.5" thickBot="1">
      <c r="A27" s="8" t="s">
        <v>3</v>
      </c>
      <c r="B27" s="9"/>
      <c r="C27" s="10"/>
      <c r="D27" s="11" t="s">
        <v>38</v>
      </c>
      <c r="E27" s="12"/>
      <c r="F27" s="12"/>
      <c r="G27" s="13"/>
      <c r="H27" s="57"/>
      <c r="I27" s="57"/>
      <c r="J27" s="57"/>
      <c r="K27" s="57"/>
    </row>
    <row r="28" spans="1:11" ht="12.75">
      <c r="A28" s="14"/>
      <c r="B28" s="15"/>
      <c r="C28" s="16" t="s">
        <v>5</v>
      </c>
      <c r="D28" s="17" t="s">
        <v>6</v>
      </c>
      <c r="E28" s="17" t="s">
        <v>7</v>
      </c>
      <c r="F28" s="16" t="s">
        <v>8</v>
      </c>
      <c r="G28" s="18" t="s">
        <v>8</v>
      </c>
      <c r="H28" s="57"/>
      <c r="I28" s="57"/>
      <c r="J28" s="57"/>
      <c r="K28" s="57"/>
    </row>
    <row r="29" spans="1:11" ht="12.75">
      <c r="A29" s="19"/>
      <c r="B29" s="20"/>
      <c r="C29" s="16" t="s">
        <v>34</v>
      </c>
      <c r="D29" s="21" t="s">
        <v>10</v>
      </c>
      <c r="E29" s="17" t="s">
        <v>36</v>
      </c>
      <c r="F29" s="22" t="s">
        <v>12</v>
      </c>
      <c r="G29" s="23" t="s">
        <v>37</v>
      </c>
      <c r="H29" s="57"/>
      <c r="I29" s="57"/>
      <c r="J29" s="57"/>
      <c r="K29" s="57"/>
    </row>
    <row r="30" spans="1:11" ht="13.5" thickBot="1">
      <c r="A30" s="19"/>
      <c r="B30" s="20"/>
      <c r="C30" s="22"/>
      <c r="D30" s="17" t="s">
        <v>35</v>
      </c>
      <c r="E30" s="21"/>
      <c r="F30" s="16" t="s">
        <v>35</v>
      </c>
      <c r="G30" s="24"/>
      <c r="H30" s="57"/>
      <c r="I30" s="57"/>
      <c r="J30" s="57"/>
      <c r="K30" s="57"/>
    </row>
    <row r="31" spans="1:11" ht="13.5" thickBot="1">
      <c r="A31" s="25"/>
      <c r="B31" s="26"/>
      <c r="C31" s="27" t="s">
        <v>15</v>
      </c>
      <c r="D31" s="27" t="s">
        <v>16</v>
      </c>
      <c r="E31" s="27" t="s">
        <v>17</v>
      </c>
      <c r="F31" s="28" t="s">
        <v>18</v>
      </c>
      <c r="G31" s="29" t="s">
        <v>19</v>
      </c>
      <c r="H31" s="57"/>
      <c r="I31" s="57"/>
      <c r="J31" s="57"/>
      <c r="K31" s="57"/>
    </row>
    <row r="32" spans="1:11" ht="12.75">
      <c r="A32" s="30">
        <v>111</v>
      </c>
      <c r="B32" s="31" t="s">
        <v>20</v>
      </c>
      <c r="C32" s="32">
        <v>2055344</v>
      </c>
      <c r="D32" s="33">
        <v>1985879</v>
      </c>
      <c r="E32" s="32">
        <v>0</v>
      </c>
      <c r="F32" s="34">
        <f aca="true" t="shared" si="1" ref="F32:F40">D32+E32</f>
        <v>1985879</v>
      </c>
      <c r="G32" s="35">
        <v>2059965</v>
      </c>
      <c r="H32" s="65"/>
      <c r="I32" s="57"/>
      <c r="J32" s="57"/>
      <c r="K32" s="57"/>
    </row>
    <row r="33" spans="1:11" ht="12.75">
      <c r="A33" s="36">
        <v>201</v>
      </c>
      <c r="B33" s="37" t="s">
        <v>21</v>
      </c>
      <c r="C33" s="38">
        <v>155329</v>
      </c>
      <c r="D33" s="39">
        <v>149213</v>
      </c>
      <c r="E33" s="38">
        <v>0</v>
      </c>
      <c r="F33" s="38">
        <f t="shared" si="1"/>
        <v>149213</v>
      </c>
      <c r="G33" s="40">
        <v>156962</v>
      </c>
      <c r="H33" s="65"/>
      <c r="I33" s="57"/>
      <c r="J33" s="57"/>
      <c r="K33" s="57"/>
    </row>
    <row r="34" spans="1:11" ht="12.75">
      <c r="A34" s="36">
        <v>205</v>
      </c>
      <c r="B34" s="37" t="s">
        <v>22</v>
      </c>
      <c r="C34" s="38">
        <v>174250</v>
      </c>
      <c r="D34" s="39">
        <v>174250</v>
      </c>
      <c r="E34" s="38">
        <v>0</v>
      </c>
      <c r="F34" s="38">
        <f t="shared" si="1"/>
        <v>174250</v>
      </c>
      <c r="G34" s="40">
        <v>174295</v>
      </c>
      <c r="H34" s="65"/>
      <c r="I34" s="57"/>
      <c r="J34" s="57"/>
      <c r="K34" s="57"/>
    </row>
    <row r="35" spans="1:11" ht="12.75">
      <c r="A35" s="36">
        <v>207</v>
      </c>
      <c r="B35" s="37" t="s">
        <v>23</v>
      </c>
      <c r="C35" s="38">
        <v>172171</v>
      </c>
      <c r="D35" s="39">
        <v>144373</v>
      </c>
      <c r="E35" s="38">
        <v>20714</v>
      </c>
      <c r="F35" s="38">
        <f t="shared" si="1"/>
        <v>165087</v>
      </c>
      <c r="G35" s="66">
        <v>170993</v>
      </c>
      <c r="H35" s="65"/>
      <c r="I35" s="57"/>
      <c r="J35" s="57"/>
      <c r="K35" s="57"/>
    </row>
    <row r="36" spans="1:11" ht="12.75">
      <c r="A36" s="36">
        <v>209</v>
      </c>
      <c r="B36" s="37" t="s">
        <v>24</v>
      </c>
      <c r="C36" s="38">
        <v>36909</v>
      </c>
      <c r="D36" s="39">
        <v>33639</v>
      </c>
      <c r="E36" s="41">
        <v>0</v>
      </c>
      <c r="F36" s="38">
        <f t="shared" si="1"/>
        <v>33639</v>
      </c>
      <c r="G36" s="71">
        <v>36854</v>
      </c>
      <c r="H36" s="65"/>
      <c r="I36" s="57"/>
      <c r="J36" s="57"/>
      <c r="K36" s="57"/>
    </row>
    <row r="37" spans="1:11" ht="12.75">
      <c r="A37" s="36">
        <v>211</v>
      </c>
      <c r="B37" s="37" t="s">
        <v>25</v>
      </c>
      <c r="C37" s="38">
        <v>274879</v>
      </c>
      <c r="D37" s="39">
        <v>244943</v>
      </c>
      <c r="E37" s="38">
        <v>24923</v>
      </c>
      <c r="F37" s="38">
        <f t="shared" si="1"/>
        <v>269866</v>
      </c>
      <c r="G37" s="40">
        <v>276382</v>
      </c>
      <c r="H37" s="65"/>
      <c r="I37" s="57"/>
      <c r="J37" s="57"/>
      <c r="K37" s="57"/>
    </row>
    <row r="38" spans="1:11" ht="12.75">
      <c r="A38" s="36">
        <v>213</v>
      </c>
      <c r="B38" s="42" t="s">
        <v>26</v>
      </c>
      <c r="C38" s="38">
        <v>87631</v>
      </c>
      <c r="D38" s="39">
        <v>87638</v>
      </c>
      <c r="E38" s="38">
        <v>0</v>
      </c>
      <c r="F38" s="38">
        <f t="shared" si="1"/>
        <v>87638</v>
      </c>
      <c r="G38" s="40">
        <v>88015</v>
      </c>
      <c r="H38" s="65"/>
      <c r="I38" s="57"/>
      <c r="J38" s="57"/>
      <c r="K38" s="57"/>
    </row>
    <row r="39" spans="1:11" ht="12.75">
      <c r="A39" s="36">
        <v>217</v>
      </c>
      <c r="B39" s="37" t="s">
        <v>27</v>
      </c>
      <c r="C39" s="38">
        <v>84624</v>
      </c>
      <c r="D39" s="39">
        <v>84624</v>
      </c>
      <c r="E39" s="38">
        <v>0</v>
      </c>
      <c r="F39" s="38">
        <f t="shared" si="1"/>
        <v>84624</v>
      </c>
      <c r="G39" s="40">
        <v>89011</v>
      </c>
      <c r="H39" s="65"/>
      <c r="I39" s="57"/>
      <c r="J39" s="57"/>
      <c r="K39" s="57"/>
    </row>
    <row r="40" spans="1:11" ht="13.5" thickBot="1">
      <c r="A40" s="43">
        <v>228</v>
      </c>
      <c r="B40" s="44" t="s">
        <v>28</v>
      </c>
      <c r="C40" s="45">
        <v>0</v>
      </c>
      <c r="D40" s="33">
        <v>50722</v>
      </c>
      <c r="E40" s="45">
        <v>0</v>
      </c>
      <c r="F40" s="46">
        <f t="shared" si="1"/>
        <v>50722</v>
      </c>
      <c r="G40" s="47">
        <v>50880</v>
      </c>
      <c r="H40" s="65"/>
      <c r="I40" s="57"/>
      <c r="J40" s="57"/>
      <c r="K40" s="57"/>
    </row>
    <row r="41" spans="1:11" ht="14.25" thickBot="1" thickTop="1">
      <c r="A41" s="49" t="s">
        <v>29</v>
      </c>
      <c r="B41" s="76"/>
      <c r="C41" s="50">
        <f>SUM(C33:C40)</f>
        <v>985793</v>
      </c>
      <c r="D41" s="50">
        <f>SUM(D33:D40)</f>
        <v>969402</v>
      </c>
      <c r="E41" s="50">
        <f>SUM(E33:E40)</f>
        <v>45637</v>
      </c>
      <c r="F41" s="50">
        <f>SUM(F33:F40)</f>
        <v>1015039</v>
      </c>
      <c r="G41" s="51">
        <f>SUM(G33:G40)</f>
        <v>1043392</v>
      </c>
      <c r="H41" s="65"/>
      <c r="I41" s="57"/>
      <c r="J41" s="57"/>
      <c r="K41" s="57"/>
    </row>
    <row r="42" spans="1:11" ht="13.5" thickBot="1">
      <c r="A42" s="77" t="s">
        <v>46</v>
      </c>
      <c r="B42" s="78"/>
      <c r="C42" s="79">
        <f>SUM(C41,C32)</f>
        <v>3041137</v>
      </c>
      <c r="D42" s="79">
        <f>SUM(D41,D32)</f>
        <v>2955281</v>
      </c>
      <c r="E42" s="79">
        <f>SUM(E41,E32)</f>
        <v>45637</v>
      </c>
      <c r="F42" s="79">
        <f>SUM(F41,F32)</f>
        <v>3000918</v>
      </c>
      <c r="G42" s="80">
        <f>SUM(G41,G32)</f>
        <v>3103357</v>
      </c>
      <c r="H42" s="65"/>
      <c r="I42" s="57"/>
      <c r="J42" s="57"/>
      <c r="K42" s="57"/>
    </row>
    <row r="43" ht="13.5" thickTop="1"/>
    <row r="44" ht="12.75">
      <c r="A44" s="63" t="s">
        <v>40</v>
      </c>
    </row>
    <row r="46" ht="13.5" thickBot="1"/>
    <row r="47" spans="1:7" ht="13.5" thickTop="1">
      <c r="A47" s="3"/>
      <c r="B47" s="4" t="s">
        <v>1</v>
      </c>
      <c r="C47" s="5" t="s">
        <v>2</v>
      </c>
      <c r="D47" s="6"/>
      <c r="E47" s="6"/>
      <c r="F47" s="6"/>
      <c r="G47" s="7"/>
    </row>
    <row r="48" spans="1:7" ht="13.5" thickBot="1">
      <c r="A48" s="8" t="s">
        <v>3</v>
      </c>
      <c r="B48" s="9"/>
      <c r="C48" s="10"/>
      <c r="D48" s="11" t="s">
        <v>45</v>
      </c>
      <c r="E48" s="12"/>
      <c r="F48" s="12"/>
      <c r="G48" s="13"/>
    </row>
    <row r="49" spans="1:7" ht="12.75">
      <c r="A49" s="14"/>
      <c r="B49" s="15"/>
      <c r="C49" s="16" t="s">
        <v>5</v>
      </c>
      <c r="D49" s="17" t="s">
        <v>6</v>
      </c>
      <c r="E49" s="17" t="s">
        <v>7</v>
      </c>
      <c r="F49" s="16" t="s">
        <v>8</v>
      </c>
      <c r="G49" s="18" t="s">
        <v>8</v>
      </c>
    </row>
    <row r="50" spans="1:7" ht="12.75">
      <c r="A50" s="19"/>
      <c r="B50" s="20"/>
      <c r="C50" s="16" t="s">
        <v>41</v>
      </c>
      <c r="D50" s="21" t="s">
        <v>10</v>
      </c>
      <c r="E50" s="17" t="s">
        <v>43</v>
      </c>
      <c r="F50" s="22" t="s">
        <v>12</v>
      </c>
      <c r="G50" s="23" t="s">
        <v>44</v>
      </c>
    </row>
    <row r="51" spans="1:7" ht="13.5" thickBot="1">
      <c r="A51" s="19"/>
      <c r="B51" s="20"/>
      <c r="C51" s="22"/>
      <c r="D51" s="17" t="s">
        <v>42</v>
      </c>
      <c r="E51" s="21"/>
      <c r="F51" s="16" t="s">
        <v>42</v>
      </c>
      <c r="G51" s="24"/>
    </row>
    <row r="52" spans="1:7" ht="13.5" thickBot="1">
      <c r="A52" s="25"/>
      <c r="B52" s="26"/>
      <c r="C52" s="27" t="s">
        <v>15</v>
      </c>
      <c r="D52" s="27" t="s">
        <v>16</v>
      </c>
      <c r="E52" s="27" t="s">
        <v>17</v>
      </c>
      <c r="F52" s="28" t="s">
        <v>18</v>
      </c>
      <c r="G52" s="75" t="s">
        <v>19</v>
      </c>
    </row>
    <row r="53" spans="1:7" ht="12.75">
      <c r="A53" s="30">
        <v>111</v>
      </c>
      <c r="B53" s="31" t="s">
        <v>20</v>
      </c>
      <c r="C53" s="32">
        <v>2125166.895</v>
      </c>
      <c r="D53" s="33">
        <v>257</v>
      </c>
      <c r="E53" s="32"/>
      <c r="F53" s="72">
        <f aca="true" t="shared" si="2" ref="F53:F60">D53+E53</f>
        <v>257</v>
      </c>
      <c r="G53" s="81">
        <v>5</v>
      </c>
    </row>
    <row r="54" spans="1:7" ht="12.75">
      <c r="A54" s="36">
        <v>201</v>
      </c>
      <c r="B54" s="37" t="s">
        <v>21</v>
      </c>
      <c r="C54" s="38">
        <v>163827.7</v>
      </c>
      <c r="D54" s="39">
        <v>160769</v>
      </c>
      <c r="E54" s="38"/>
      <c r="F54" s="73">
        <f t="shared" si="2"/>
        <v>160769</v>
      </c>
      <c r="G54" s="82">
        <v>165629</v>
      </c>
    </row>
    <row r="55" spans="1:7" ht="12.75">
      <c r="A55" s="36">
        <v>205</v>
      </c>
      <c r="B55" s="37" t="s">
        <v>22</v>
      </c>
      <c r="C55" s="38">
        <v>191406.755</v>
      </c>
      <c r="D55" s="39">
        <v>191407</v>
      </c>
      <c r="E55" s="38"/>
      <c r="F55" s="73">
        <f t="shared" si="2"/>
        <v>191407</v>
      </c>
      <c r="G55" s="82">
        <v>192105</v>
      </c>
    </row>
    <row r="56" spans="1:7" ht="12.75">
      <c r="A56" s="36">
        <v>207</v>
      </c>
      <c r="B56" s="37" t="s">
        <v>23</v>
      </c>
      <c r="C56" s="38">
        <v>185480.97</v>
      </c>
      <c r="D56" s="39">
        <v>175325</v>
      </c>
      <c r="E56" s="38">
        <v>0</v>
      </c>
      <c r="F56" s="73">
        <f t="shared" si="2"/>
        <v>175325</v>
      </c>
      <c r="G56" s="82">
        <v>185511</v>
      </c>
    </row>
    <row r="57" spans="1:7" ht="12.75">
      <c r="A57" s="36">
        <v>209</v>
      </c>
      <c r="B57" s="37" t="s">
        <v>24</v>
      </c>
      <c r="C57" s="38">
        <v>39600.27</v>
      </c>
      <c r="D57" s="39">
        <v>37287</v>
      </c>
      <c r="E57" s="41"/>
      <c r="F57" s="73">
        <f t="shared" si="2"/>
        <v>37287</v>
      </c>
      <c r="G57" s="82">
        <v>39687</v>
      </c>
    </row>
    <row r="58" spans="1:7" ht="12.75">
      <c r="A58" s="36">
        <v>211</v>
      </c>
      <c r="B58" s="37" t="s">
        <v>25</v>
      </c>
      <c r="C58" s="38">
        <v>298559.825</v>
      </c>
      <c r="D58" s="39">
        <v>224772</v>
      </c>
      <c r="E58" s="38">
        <v>55218</v>
      </c>
      <c r="F58" s="73">
        <f t="shared" si="2"/>
        <v>279990</v>
      </c>
      <c r="G58" s="82">
        <v>298904</v>
      </c>
    </row>
    <row r="59" spans="1:7" ht="12.75">
      <c r="A59" s="36">
        <v>213</v>
      </c>
      <c r="B59" s="42" t="s">
        <v>26</v>
      </c>
      <c r="C59" s="38">
        <v>98273.31</v>
      </c>
      <c r="D59" s="39">
        <v>98290</v>
      </c>
      <c r="E59" s="38"/>
      <c r="F59" s="73">
        <f t="shared" si="2"/>
        <v>98290</v>
      </c>
      <c r="G59" s="82">
        <v>98776</v>
      </c>
    </row>
    <row r="60" spans="1:7" ht="13.5" thickBot="1">
      <c r="A60" s="67">
        <v>217</v>
      </c>
      <c r="B60" s="68" t="s">
        <v>27</v>
      </c>
      <c r="C60" s="69">
        <v>95102.22499999999</v>
      </c>
      <c r="D60" s="70">
        <v>95102</v>
      </c>
      <c r="E60" s="69"/>
      <c r="F60" s="74">
        <f t="shared" si="2"/>
        <v>95102</v>
      </c>
      <c r="G60" s="83">
        <v>95101</v>
      </c>
    </row>
    <row r="61" spans="1:7" ht="14.25" thickBot="1" thickTop="1">
      <c r="A61" s="49" t="s">
        <v>29</v>
      </c>
      <c r="B61" s="76"/>
      <c r="C61" s="50">
        <f>SUM(C54:C60)</f>
        <v>1072251.0550000002</v>
      </c>
      <c r="D61" s="50">
        <f>SUM(D54:D60)</f>
        <v>982952</v>
      </c>
      <c r="E61" s="50">
        <f>SUM(E54:E60)</f>
        <v>55218</v>
      </c>
      <c r="F61" s="50">
        <f>SUM(F54:F60)</f>
        <v>1038170</v>
      </c>
      <c r="G61" s="51">
        <f>SUM(G54:G60)</f>
        <v>1075713</v>
      </c>
    </row>
    <row r="62" spans="1:7" ht="13.5" thickBot="1">
      <c r="A62" s="77" t="s">
        <v>47</v>
      </c>
      <c r="B62" s="78"/>
      <c r="C62" s="79">
        <f>SUM(C61,C53)</f>
        <v>3197417.95</v>
      </c>
      <c r="D62" s="79">
        <f>SUM(D61,D53)</f>
        <v>983209</v>
      </c>
      <c r="E62" s="79">
        <f>SUM(E61,E53)</f>
        <v>55218</v>
      </c>
      <c r="F62" s="79">
        <f>SUM(F61,F53)</f>
        <v>1038427</v>
      </c>
      <c r="G62" s="80">
        <f>SUM(G61,G53)</f>
        <v>1075718</v>
      </c>
    </row>
    <row r="63" ht="13.5" thickTop="1"/>
    <row r="64" ht="12.75">
      <c r="A64" s="63" t="s">
        <v>48</v>
      </c>
    </row>
    <row r="65" ht="12.75">
      <c r="B65" s="63" t="s">
        <v>50</v>
      </c>
    </row>
    <row r="66" ht="12.75">
      <c r="B66" s="63" t="s">
        <v>49</v>
      </c>
    </row>
  </sheetData>
  <sheetProtection/>
  <printOptions/>
  <pageMargins left="0.71" right="0.64" top="1.61" bottom="0.984251969" header="0.81" footer="0.4921259845"/>
  <pageSetup fitToHeight="1" fitToWidth="1" horizontalDpi="600" verticalDpi="600" orientation="landscape" paperSize="9" scale="80" r:id="rId1"/>
  <headerFooter alignWithMargins="0">
    <oddHeader xml:space="preserve">&amp;C&amp;"Arial CE,Tučné"&amp;14Výše objemu finančních prostředků a cenných papírů na BÚ rezervních fondů ZP k 31.12.2011 a 31.3. 2012
&amp;R&amp;"Arial CE,Tučné"Příloha       
Tab. č 1 d </oddHeader>
    <oddFooter>&amp;L
Ministerstvo financí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machova</dc:creator>
  <cp:keywords/>
  <dc:description/>
  <cp:lastModifiedBy>Martina</cp:lastModifiedBy>
  <cp:lastPrinted>2012-06-26T09:34:03Z</cp:lastPrinted>
  <dcterms:created xsi:type="dcterms:W3CDTF">2011-05-20T07:16:27Z</dcterms:created>
  <dcterms:modified xsi:type="dcterms:W3CDTF">2012-07-30T09:37:24Z</dcterms:modified>
  <cp:category/>
  <cp:version/>
  <cp:contentType/>
  <cp:contentStatus/>
</cp:coreProperties>
</file>